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tabRatio="872"/>
  </bookViews>
  <sheets>
    <sheet name="汇总表" sheetId="24" r:id="rId1"/>
  </sheets>
  <definedNames>
    <definedName name="_xlnm.Print_Area" localSheetId="0">汇总表!$A$1:$E$78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<sst xmlns="http://schemas.openxmlformats.org/spreadsheetml/2006/main" count="206" uniqueCount="132">
  <si>
    <t>广东省新基建科技有限公司嘉惠食品厂1000.5千瓦分布式光伏发电工程（施工图）</t>
  </si>
  <si>
    <t>设备/材料名称</t>
  </si>
  <si>
    <t>型号/规格</t>
  </si>
  <si>
    <t>单位</t>
  </si>
  <si>
    <t>数量</t>
  </si>
  <si>
    <t>备注</t>
  </si>
  <si>
    <t>（一）设备类</t>
  </si>
  <si>
    <t>单晶硅组件</t>
  </si>
  <si>
    <t>725Wp</t>
  </si>
  <si>
    <t>块</t>
  </si>
  <si>
    <t>组串式逆变器</t>
  </si>
  <si>
    <t>110kW</t>
  </si>
  <si>
    <t>台</t>
  </si>
  <si>
    <t>400V输出</t>
  </si>
  <si>
    <t>20kW</t>
  </si>
  <si>
    <t xml:space="preserve"> </t>
  </si>
  <si>
    <t>汇流箱</t>
  </si>
  <si>
    <t>GGD，1个630A总断,3个225A分断,浪涌保护器</t>
  </si>
  <si>
    <t>GGD，1个250A总断,1个225A分断,2个63A分断,浪涌保护器</t>
  </si>
  <si>
    <t>充电桩配电箱</t>
  </si>
  <si>
    <t>1个63A总断,3个40A分断,浪涌保护器，计量装置</t>
  </si>
  <si>
    <t>通讯棒</t>
  </si>
  <si>
    <t>套</t>
  </si>
  <si>
    <t>7kW充电桩</t>
  </si>
  <si>
    <t>7kW</t>
  </si>
  <si>
    <t>运动通讯柜</t>
  </si>
  <si>
    <t>2套安全防护终端、2套运动通讯装置、交换机、对时装置、通信管理机、显示器、交直流系统等</t>
  </si>
  <si>
    <t>（二）电缆类</t>
  </si>
  <si>
    <t>光伏电缆</t>
  </si>
  <si>
    <t>PV1-F-1X4mm²</t>
  </si>
  <si>
    <t>米</t>
  </si>
  <si>
    <t>光伏组件至逆变器</t>
  </si>
  <si>
    <t>光伏电缆连接器</t>
  </si>
  <si>
    <t>MC4（正负为一套）</t>
  </si>
  <si>
    <t>光伏电缆接线</t>
  </si>
  <si>
    <t>MC4固定卡</t>
  </si>
  <si>
    <t>批</t>
  </si>
  <si>
    <t>低压交流电缆</t>
  </si>
  <si>
    <t>ZC-YJV22-0.6/1kV-3×10mm²</t>
  </si>
  <si>
    <t>充电桩配电箱出线电缆</t>
  </si>
  <si>
    <t>ZC-YJV22-0.6/1kV-5×16mm²</t>
  </si>
  <si>
    <t>ZC-YJV22-0.6/1kV-3×70+1×35mm²</t>
  </si>
  <si>
    <t>逆变器出线电缆</t>
  </si>
  <si>
    <t>ZC-YJV22-0.6/1kV-3×95+1×50mm²</t>
  </si>
  <si>
    <t>汇流箱出线电缆</t>
  </si>
  <si>
    <t>ZC-YJV22-0.6/1kV-3×120+1×70mm²</t>
  </si>
  <si>
    <t>电缆终端头</t>
  </si>
  <si>
    <t>适配ZC-YJV22-0.6/1kV-5×16mm²</t>
  </si>
  <si>
    <t>适配ZC-YJV22-0.6/1kV-3×70+1×35mm²</t>
  </si>
  <si>
    <t>适配ZC-YJV22-0.6/1kV-3×95+1×50mm²</t>
  </si>
  <si>
    <t>适配ZC-YJV22-0.6/1kV-3×120+1×70mm²</t>
  </si>
  <si>
    <t>（三）户表类</t>
  </si>
  <si>
    <t>电量计量系统</t>
  </si>
  <si>
    <t>双向计量开通</t>
  </si>
  <si>
    <t>（四）桥架类</t>
  </si>
  <si>
    <t>有机防火堵料</t>
  </si>
  <si>
    <t>kg</t>
  </si>
  <si>
    <t>电缆防火涂料</t>
  </si>
  <si>
    <t>热镀锌桥架</t>
  </si>
  <si>
    <t>50*50*1.0</t>
  </si>
  <si>
    <t>镀锌膜≥45μm，2m为1根，预留桥架M6接地线孔，配套对应连接片及螺栓，连接片的螺栓规格为304不锈钢M6。盖板的紧固螺丝材质为304不锈钢。</t>
  </si>
  <si>
    <t>100*50*1.0</t>
  </si>
  <si>
    <t>100*100*1.2</t>
  </si>
  <si>
    <t>150*100*1.5</t>
  </si>
  <si>
    <t>400*200*1.5</t>
  </si>
  <si>
    <t>桥架配件</t>
  </si>
  <si>
    <t>项</t>
  </si>
  <si>
    <t>桥架连接件</t>
  </si>
  <si>
    <t>（五）土建部分</t>
  </si>
  <si>
    <t>两孔埋管（行车）</t>
  </si>
  <si>
    <t>HDPEφ160</t>
  </si>
  <si>
    <t>两孔转角井</t>
  </si>
  <si>
    <t>座</t>
  </si>
  <si>
    <t>（六）视频监控系统</t>
  </si>
  <si>
    <t>核心交换器</t>
  </si>
  <si>
    <t>录像机</t>
  </si>
  <si>
    <t xml:space="preserve">显示器 </t>
  </si>
  <si>
    <t>19寸HDMI高清</t>
  </si>
  <si>
    <t>摄像头安装立杆</t>
  </si>
  <si>
    <t xml:space="preserve"> 5米/2.5米</t>
  </si>
  <si>
    <t>室外摄像头</t>
  </si>
  <si>
    <t>摄像机安装支架</t>
  </si>
  <si>
    <t>室内摄像头</t>
  </si>
  <si>
    <t xml:space="preserve">三合一防雷器 </t>
  </si>
  <si>
    <t>配套提供</t>
  </si>
  <si>
    <t xml:space="preserve">摄像机电源箱 </t>
  </si>
  <si>
    <t>IP65,满足C5防腐</t>
  </si>
  <si>
    <t>摄像机室外防护罩</t>
  </si>
  <si>
    <t>光缆</t>
  </si>
  <si>
    <t>4芯</t>
  </si>
  <si>
    <t>电源线</t>
  </si>
  <si>
    <r>
      <rPr>
        <sz val="10"/>
        <rFont val="宋体"/>
        <charset val="134"/>
      </rPr>
      <t>R</t>
    </r>
    <r>
      <rPr>
        <sz val="10"/>
        <rFont val="宋体"/>
        <charset val="134"/>
      </rPr>
      <t>VV2*1.5</t>
    </r>
  </si>
  <si>
    <t>超六类网线</t>
  </si>
  <si>
    <t xml:space="preserve">室外球形网络摄像机 </t>
  </si>
  <si>
    <t xml:space="preserve">室内枪形网络摄像机 </t>
  </si>
  <si>
    <t>光电转换模块</t>
  </si>
  <si>
    <t>监控软件</t>
  </si>
  <si>
    <t>数据采集器</t>
  </si>
  <si>
    <t>硬盘</t>
  </si>
  <si>
    <t>个</t>
  </si>
  <si>
    <t>屏柜</t>
  </si>
  <si>
    <t>尺寸800*600*2260，RAL7035</t>
  </si>
  <si>
    <t>环境监测仪</t>
  </si>
  <si>
    <t>（七）清洗系统</t>
  </si>
  <si>
    <t>增压水泵</t>
  </si>
  <si>
    <t>50-100扬程</t>
  </si>
  <si>
    <t>水龙头（PPR材质)</t>
  </si>
  <si>
    <t>DN25</t>
  </si>
  <si>
    <t>截止阀</t>
  </si>
  <si>
    <t>DN25；全铜</t>
  </si>
  <si>
    <t>安装于各屋面进水口处，各屋面清洁管道分控</t>
  </si>
  <si>
    <t>水表</t>
  </si>
  <si>
    <t>给水塑料管</t>
  </si>
  <si>
    <t>辅材</t>
  </si>
  <si>
    <t>直通、弯通、三通等一批</t>
  </si>
  <si>
    <t>管道夹具(铝合金)</t>
  </si>
  <si>
    <t>黄绿线，带M6线耳</t>
  </si>
  <si>
    <t>BVR-4，L=150mm</t>
  </si>
  <si>
    <t>根</t>
  </si>
  <si>
    <t>黄绿线，带M8线耳</t>
  </si>
  <si>
    <t>16mm2</t>
  </si>
  <si>
    <t>热镀锌扁钢</t>
  </si>
  <si>
    <t xml:space="preserve">40*4 </t>
  </si>
  <si>
    <t>灭火器</t>
  </si>
  <si>
    <t>干粉灭火器箱子4kg 2只装+箱子</t>
  </si>
  <si>
    <t>PVC管</t>
  </si>
  <si>
    <t xml:space="preserve">电镀锌铁丝扎线 </t>
  </si>
  <si>
    <t xml:space="preserve"> 直径1.2mm</t>
  </si>
  <si>
    <t>组件线缆固定</t>
  </si>
  <si>
    <t>黄绿涂料</t>
  </si>
  <si>
    <t>防腐涂料</t>
  </si>
  <si>
    <t>安健环标识牌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</si>
</sst>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0.5"/>
      <color rgb="FFFF0000"/>
      <name val="宋体"/>
      <charset val="134"/>
      <scheme val="minor"/>
    </font>
    <font>
      <b/>
      <sz val="10.5"/>
      <color rgb="FFFF0000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rgb="FF000000"/>
      <name val="宋体"/>
      <charset val="134"/>
      <scheme val="major"/>
    </font>
    <font>
      <sz val="11"/>
      <name val="宋体"/>
      <charset val="134"/>
    </font>
    <font>
      <sz val="11"/>
      <name val="等线"/>
      <charset val="134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7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1" fillId="0" borderId="0">
      <alignment vertical="top"/>
    </xf>
    <xf numFmtId="0" fontId="31" fillId="0" borderId="0"/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 10" xfId="49"/>
    <cellStyle name="常规 2 2" xfId="50"/>
    <cellStyle name="常规 4" xfId="51"/>
  </cellStyles>
  <tableStyles count="0" defaultTableStyle="TableStyleMedium2" defaultPivotStyle="PivotStyleLight16"/>
  <colors>
    <mruColors>
      <color rgb="00FF3399"/>
      <color rgb="00FFFFFF"/>
      <color rgb="00FF66FF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8"/>
  <sheetViews>
    <sheetView tabSelected="1" zoomScale="160" zoomScaleNormal="160" zoomScaleSheetLayoutView="145" workbookViewId="0">
      <selection activeCell="A11" sqref="A11"/>
    </sheetView>
  </sheetViews>
  <sheetFormatPr defaultColWidth="9" defaultRowHeight="13.5" outlineLevelCol="6"/>
  <cols>
    <col min="1" max="1" width="35.3666666666667" style="1" customWidth="1"/>
    <col min="2" max="2" width="56.8166666666667" style="2" customWidth="1"/>
    <col min="3" max="3" width="7.725" style="1" customWidth="1"/>
    <col min="4" max="4" width="12.325" style="1" customWidth="1"/>
    <col min="5" max="5" width="26.5166666666667" style="1" customWidth="1"/>
    <col min="6" max="6" width="10.2666666666667" style="3" customWidth="1"/>
    <col min="7" max="16384" width="9" style="1"/>
  </cols>
  <sheetData>
    <row r="1" spans="1:7">
      <c r="A1" s="4" t="s">
        <v>0</v>
      </c>
      <c r="B1" s="4"/>
      <c r="C1" s="4"/>
      <c r="D1" s="4"/>
      <c r="E1" s="4"/>
      <c r="F1" s="5"/>
    </row>
    <row r="2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/>
      <c r="G2" s="8"/>
    </row>
    <row r="3" spans="1:7">
      <c r="A3" s="6" t="s">
        <v>6</v>
      </c>
      <c r="B3" s="6"/>
      <c r="C3" s="6"/>
      <c r="D3" s="6"/>
      <c r="E3" s="6"/>
      <c r="F3" s="9"/>
    </row>
    <row r="4" spans="1:7">
      <c r="A4" s="10" t="s">
        <v>7</v>
      </c>
      <c r="B4" s="10" t="s">
        <v>8</v>
      </c>
      <c r="C4" s="10" t="s">
        <v>9</v>
      </c>
      <c r="D4" s="10">
        <v>1380</v>
      </c>
      <c r="E4" s="11" t="str">
        <f>D4*0.725&amp;"kWp"</f>
        <v>1000.5kWp</v>
      </c>
      <c r="F4" s="9"/>
    </row>
    <row r="5" spans="1:7">
      <c r="A5" s="10" t="s">
        <v>10</v>
      </c>
      <c r="B5" s="10" t="s">
        <v>11</v>
      </c>
      <c r="C5" s="10" t="s">
        <v>12</v>
      </c>
      <c r="D5" s="10">
        <v>7</v>
      </c>
      <c r="E5" s="10" t="s">
        <v>13</v>
      </c>
      <c r="F5" s="9"/>
    </row>
    <row r="6" spans="1:7">
      <c r="A6" s="10" t="s">
        <v>10</v>
      </c>
      <c r="B6" s="10" t="s">
        <v>14</v>
      </c>
      <c r="C6" s="10" t="s">
        <v>12</v>
      </c>
      <c r="D6" s="10">
        <v>1</v>
      </c>
      <c r="E6" s="10" t="s">
        <v>13</v>
      </c>
      <c r="F6" s="9"/>
      <c r="G6" s="1" t="s">
        <v>15</v>
      </c>
    </row>
    <row r="7" spans="1:7">
      <c r="A7" s="10" t="s">
        <v>16</v>
      </c>
      <c r="B7" s="12" t="s">
        <v>17</v>
      </c>
      <c r="C7" s="12" t="s">
        <v>12</v>
      </c>
      <c r="D7" s="12">
        <v>2</v>
      </c>
      <c r="E7" s="13"/>
      <c r="F7" s="9"/>
    </row>
    <row r="8" spans="1:7">
      <c r="A8" s="10" t="s">
        <v>16</v>
      </c>
      <c r="B8" s="12" t="s">
        <v>18</v>
      </c>
      <c r="C8" s="12" t="s">
        <v>12</v>
      </c>
      <c r="D8" s="12">
        <v>1</v>
      </c>
      <c r="E8" s="13"/>
      <c r="F8" s="9"/>
    </row>
    <row r="9" spans="1:7">
      <c r="A9" s="12" t="s">
        <v>19</v>
      </c>
      <c r="B9" s="12" t="s">
        <v>20</v>
      </c>
      <c r="C9" s="12" t="s">
        <v>12</v>
      </c>
      <c r="D9" s="12">
        <v>1</v>
      </c>
      <c r="E9" s="13"/>
      <c r="F9" s="9"/>
    </row>
    <row r="10" spans="1:7">
      <c r="A10" s="12" t="s">
        <v>21</v>
      </c>
      <c r="B10" s="12"/>
      <c r="C10" s="12" t="s">
        <v>22</v>
      </c>
      <c r="D10" s="12">
        <v>8</v>
      </c>
      <c r="E10" s="12"/>
      <c r="F10" s="9"/>
    </row>
    <row r="11" spans="1:7">
      <c r="A11" s="10" t="s">
        <v>23</v>
      </c>
      <c r="B11" s="10" t="s">
        <v>24</v>
      </c>
      <c r="C11" s="10" t="s">
        <v>22</v>
      </c>
      <c r="D11" s="10">
        <v>3</v>
      </c>
      <c r="E11" s="6"/>
      <c r="F11" s="9"/>
    </row>
    <row r="12" ht="27" spans="1:7">
      <c r="A12" s="10" t="s">
        <v>25</v>
      </c>
      <c r="B12" s="10" t="s">
        <v>26</v>
      </c>
      <c r="C12" s="10" t="s">
        <v>12</v>
      </c>
      <c r="D12" s="10">
        <v>1</v>
      </c>
      <c r="E12" s="6"/>
      <c r="F12" s="9"/>
    </row>
    <row r="13" spans="1:7">
      <c r="A13" s="6" t="s">
        <v>27</v>
      </c>
      <c r="B13" s="6"/>
      <c r="C13" s="6"/>
      <c r="D13" s="6"/>
      <c r="E13" s="6"/>
      <c r="F13" s="9"/>
    </row>
    <row r="14" spans="1:7">
      <c r="A14" s="10" t="s">
        <v>28</v>
      </c>
      <c r="B14" s="10" t="s">
        <v>29</v>
      </c>
      <c r="C14" s="11" t="s">
        <v>30</v>
      </c>
      <c r="D14" s="12">
        <v>11000</v>
      </c>
      <c r="E14" s="10" t="s">
        <v>31</v>
      </c>
      <c r="F14" s="9"/>
    </row>
    <row r="15" spans="1:7">
      <c r="A15" s="10" t="s">
        <v>32</v>
      </c>
      <c r="B15" s="10" t="s">
        <v>33</v>
      </c>
      <c r="C15" s="11" t="s">
        <v>22</v>
      </c>
      <c r="D15" s="11">
        <v>210</v>
      </c>
      <c r="E15" s="10" t="s">
        <v>34</v>
      </c>
      <c r="F15" s="9">
        <f>2*D4/18+50</f>
        <v>203.333333333333</v>
      </c>
    </row>
    <row r="16" spans="1:7">
      <c r="A16" s="14" t="s">
        <v>35</v>
      </c>
      <c r="B16" s="10"/>
      <c r="C16" s="11" t="s">
        <v>36</v>
      </c>
      <c r="D16" s="11">
        <v>1</v>
      </c>
      <c r="E16" s="10"/>
      <c r="F16" s="9"/>
    </row>
    <row r="17" spans="1:6">
      <c r="A17" s="14" t="s">
        <v>37</v>
      </c>
      <c r="B17" s="12" t="s">
        <v>38</v>
      </c>
      <c r="C17" s="11" t="s">
        <v>30</v>
      </c>
      <c r="D17" s="11">
        <v>15</v>
      </c>
      <c r="E17" s="10" t="s">
        <v>39</v>
      </c>
      <c r="F17" s="9"/>
    </row>
    <row r="18" spans="1:6">
      <c r="A18" s="14" t="s">
        <v>37</v>
      </c>
      <c r="B18" s="12" t="s">
        <v>40</v>
      </c>
      <c r="C18" s="11" t="s">
        <v>30</v>
      </c>
      <c r="D18" s="11">
        <v>130</v>
      </c>
      <c r="E18" s="10" t="s">
        <v>39</v>
      </c>
      <c r="F18" s="9"/>
    </row>
    <row r="19" spans="1:6">
      <c r="A19" s="14" t="s">
        <v>37</v>
      </c>
      <c r="B19" s="12" t="s">
        <v>41</v>
      </c>
      <c r="C19" s="11" t="s">
        <v>30</v>
      </c>
      <c r="D19" s="11">
        <v>41</v>
      </c>
      <c r="E19" s="10" t="s">
        <v>42</v>
      </c>
      <c r="F19" s="9"/>
    </row>
    <row r="20" spans="1:6">
      <c r="A20" s="14" t="s">
        <v>37</v>
      </c>
      <c r="B20" s="12" t="s">
        <v>43</v>
      </c>
      <c r="C20" s="11" t="s">
        <v>30</v>
      </c>
      <c r="D20" s="11">
        <v>290</v>
      </c>
      <c r="E20" s="10" t="s">
        <v>44</v>
      </c>
      <c r="F20" s="9"/>
    </row>
    <row r="21" spans="1:6">
      <c r="A21" s="14" t="s">
        <v>37</v>
      </c>
      <c r="B21" s="12" t="s">
        <v>45</v>
      </c>
      <c r="C21" s="11" t="s">
        <v>30</v>
      </c>
      <c r="D21" s="11">
        <v>420</v>
      </c>
      <c r="E21" s="10" t="s">
        <v>44</v>
      </c>
      <c r="F21" s="9"/>
    </row>
    <row r="22" spans="1:6">
      <c r="A22" s="14" t="s">
        <v>46</v>
      </c>
      <c r="B22" s="12" t="s">
        <v>47</v>
      </c>
      <c r="C22" s="11" t="s">
        <v>22</v>
      </c>
      <c r="D22" s="11">
        <v>4</v>
      </c>
      <c r="E22" s="10"/>
      <c r="F22" s="9"/>
    </row>
    <row r="23" spans="1:6">
      <c r="A23" s="14" t="s">
        <v>46</v>
      </c>
      <c r="B23" s="12" t="s">
        <v>48</v>
      </c>
      <c r="C23" s="11" t="s">
        <v>22</v>
      </c>
      <c r="D23" s="11">
        <v>14</v>
      </c>
      <c r="E23" s="10"/>
      <c r="F23" s="9"/>
    </row>
    <row r="24" spans="1:6">
      <c r="A24" s="14" t="s">
        <v>46</v>
      </c>
      <c r="B24" s="12" t="s">
        <v>49</v>
      </c>
      <c r="C24" s="11" t="s">
        <v>22</v>
      </c>
      <c r="D24" s="11">
        <v>2</v>
      </c>
      <c r="E24" s="10"/>
      <c r="F24" s="9"/>
    </row>
    <row r="25" spans="1:6">
      <c r="A25" s="14" t="s">
        <v>46</v>
      </c>
      <c r="B25" s="12" t="s">
        <v>50</v>
      </c>
      <c r="C25" s="11" t="s">
        <v>22</v>
      </c>
      <c r="D25" s="11">
        <v>8</v>
      </c>
      <c r="E25" s="10"/>
      <c r="F25" s="9"/>
    </row>
    <row r="26" spans="1:6">
      <c r="A26" s="6" t="s">
        <v>51</v>
      </c>
      <c r="B26" s="6"/>
      <c r="C26" s="6"/>
      <c r="D26" s="6"/>
      <c r="E26" s="6"/>
      <c r="F26" s="9"/>
    </row>
    <row r="27" spans="1:6">
      <c r="A27" s="15" t="s">
        <v>52</v>
      </c>
      <c r="B27" s="10"/>
      <c r="C27" s="15" t="s">
        <v>22</v>
      </c>
      <c r="D27" s="10">
        <v>1</v>
      </c>
      <c r="E27" s="10"/>
      <c r="F27" s="9"/>
    </row>
    <row r="28" spans="1:6">
      <c r="A28" s="15" t="s">
        <v>53</v>
      </c>
      <c r="B28" s="10"/>
      <c r="C28" s="15" t="s">
        <v>12</v>
      </c>
      <c r="D28" s="10">
        <v>1</v>
      </c>
      <c r="E28" s="10"/>
      <c r="F28" s="9"/>
    </row>
    <row r="29" spans="1:6">
      <c r="A29" s="6" t="s">
        <v>54</v>
      </c>
      <c r="B29" s="6"/>
      <c r="C29" s="6"/>
      <c r="D29" s="6"/>
      <c r="E29" s="6"/>
      <c r="F29" s="9"/>
    </row>
    <row r="30" spans="1:6">
      <c r="A30" s="10" t="s">
        <v>55</v>
      </c>
      <c r="B30" s="10"/>
      <c r="C30" s="10" t="s">
        <v>56</v>
      </c>
      <c r="D30" s="10">
        <v>50</v>
      </c>
      <c r="E30" s="10"/>
      <c r="F30" s="9"/>
    </row>
    <row r="31" spans="1:6">
      <c r="A31" s="10" t="s">
        <v>57</v>
      </c>
      <c r="B31" s="10"/>
      <c r="C31" s="10" t="s">
        <v>56</v>
      </c>
      <c r="D31" s="10">
        <v>50</v>
      </c>
      <c r="E31" s="16"/>
      <c r="F31" s="9"/>
    </row>
    <row r="32" ht="14.25" spans="1:6">
      <c r="A32" s="17" t="s">
        <v>58</v>
      </c>
      <c r="B32" s="18" t="s">
        <v>59</v>
      </c>
      <c r="C32" s="18" t="s">
        <v>30</v>
      </c>
      <c r="D32" s="10">
        <v>210</v>
      </c>
      <c r="E32" s="19" t="s">
        <v>60</v>
      </c>
      <c r="F32" s="9"/>
    </row>
    <row r="33" ht="14.25" spans="1:6">
      <c r="A33" s="20"/>
      <c r="B33" s="18" t="s">
        <v>61</v>
      </c>
      <c r="C33" s="18" t="s">
        <v>30</v>
      </c>
      <c r="D33" s="10">
        <v>25</v>
      </c>
      <c r="E33" s="21"/>
      <c r="F33" s="9"/>
    </row>
    <row r="34" ht="14.25" spans="1:6">
      <c r="A34" s="20"/>
      <c r="B34" s="18" t="s">
        <v>62</v>
      </c>
      <c r="C34" s="18" t="s">
        <v>30</v>
      </c>
      <c r="D34" s="10">
        <f>44+27</f>
        <v>71</v>
      </c>
      <c r="E34" s="21"/>
      <c r="F34" s="9"/>
    </row>
    <row r="35" ht="14.25" spans="1:6">
      <c r="A35" s="20"/>
      <c r="B35" s="18" t="s">
        <v>63</v>
      </c>
      <c r="C35" s="18" t="s">
        <v>30</v>
      </c>
      <c r="D35" s="10">
        <v>45</v>
      </c>
      <c r="E35" s="21"/>
      <c r="F35" s="9"/>
    </row>
    <row r="36" ht="14.25" spans="1:6">
      <c r="A36" s="22"/>
      <c r="B36" s="18" t="s">
        <v>64</v>
      </c>
      <c r="C36" s="18" t="s">
        <v>30</v>
      </c>
      <c r="D36" s="10">
        <v>67</v>
      </c>
      <c r="E36" s="23"/>
      <c r="F36" s="9"/>
    </row>
    <row r="37" spans="1:6">
      <c r="A37" s="10" t="s">
        <v>65</v>
      </c>
      <c r="B37" s="6"/>
      <c r="C37" s="11" t="s">
        <v>66</v>
      </c>
      <c r="D37" s="11">
        <v>1</v>
      </c>
      <c r="E37" s="23" t="s">
        <v>67</v>
      </c>
      <c r="F37" s="9"/>
    </row>
    <row r="38" spans="1:6">
      <c r="A38" s="4" t="s">
        <v>68</v>
      </c>
      <c r="B38" s="4"/>
      <c r="C38" s="4"/>
      <c r="D38" s="4"/>
      <c r="E38" s="24"/>
      <c r="F38" s="9"/>
    </row>
    <row r="39" spans="1:6">
      <c r="A39" s="25" t="s">
        <v>69</v>
      </c>
      <c r="B39" s="25" t="s">
        <v>70</v>
      </c>
      <c r="C39" s="25" t="s">
        <v>30</v>
      </c>
      <c r="D39" s="26">
        <v>40</v>
      </c>
      <c r="E39" s="27"/>
      <c r="F39" s="9"/>
    </row>
    <row r="40" spans="1:6">
      <c r="A40" s="25" t="s">
        <v>71</v>
      </c>
      <c r="B40" s="25"/>
      <c r="C40" s="25" t="s">
        <v>72</v>
      </c>
      <c r="D40" s="26">
        <v>2</v>
      </c>
      <c r="F40" s="9"/>
    </row>
    <row r="41" spans="1:6">
      <c r="A41" s="6" t="s">
        <v>73</v>
      </c>
      <c r="B41" s="6"/>
      <c r="C41" s="6"/>
      <c r="D41" s="6"/>
      <c r="E41" s="28"/>
      <c r="F41" s="9"/>
    </row>
    <row r="42" spans="1:6">
      <c r="A42" s="29" t="s">
        <v>74</v>
      </c>
      <c r="B42" s="30"/>
      <c r="C42" s="10" t="s">
        <v>12</v>
      </c>
      <c r="D42" s="10">
        <v>1</v>
      </c>
      <c r="E42" s="31"/>
      <c r="F42" s="9"/>
    </row>
    <row r="43" spans="1:6">
      <c r="A43" s="11" t="s">
        <v>75</v>
      </c>
      <c r="B43" s="10"/>
      <c r="C43" s="10" t="s">
        <v>22</v>
      </c>
      <c r="D43" s="10">
        <v>1</v>
      </c>
      <c r="E43" s="16"/>
      <c r="F43" s="9"/>
    </row>
    <row r="44" spans="1:6">
      <c r="A44" s="29" t="s">
        <v>76</v>
      </c>
      <c r="B44" s="10" t="s">
        <v>77</v>
      </c>
      <c r="C44" s="10" t="s">
        <v>12</v>
      </c>
      <c r="D44" s="10">
        <v>1</v>
      </c>
      <c r="E44" s="16"/>
      <c r="F44" s="9"/>
    </row>
    <row r="45" spans="1:6">
      <c r="A45" s="29" t="s">
        <v>78</v>
      </c>
      <c r="B45" s="10" t="s">
        <v>79</v>
      </c>
      <c r="C45" s="10" t="s">
        <v>22</v>
      </c>
      <c r="D45" s="10">
        <v>8</v>
      </c>
      <c r="E45" s="16" t="s">
        <v>80</v>
      </c>
      <c r="F45" s="9"/>
    </row>
    <row r="46" spans="1:6">
      <c r="A46" s="29" t="s">
        <v>81</v>
      </c>
      <c r="B46" s="10"/>
      <c r="C46" s="10" t="s">
        <v>22</v>
      </c>
      <c r="D46" s="10">
        <v>1</v>
      </c>
      <c r="E46" s="16" t="s">
        <v>82</v>
      </c>
      <c r="F46" s="9"/>
    </row>
    <row r="47" spans="1:6">
      <c r="A47" s="29" t="s">
        <v>83</v>
      </c>
      <c r="B47" s="10" t="s">
        <v>84</v>
      </c>
      <c r="C47" s="10" t="s">
        <v>22</v>
      </c>
      <c r="D47" s="10">
        <v>8</v>
      </c>
      <c r="E47" s="16"/>
      <c r="F47" s="9"/>
    </row>
    <row r="48" spans="1:6">
      <c r="A48" s="29" t="s">
        <v>85</v>
      </c>
      <c r="B48" s="10" t="s">
        <v>86</v>
      </c>
      <c r="C48" s="10" t="s">
        <v>22</v>
      </c>
      <c r="D48" s="10">
        <v>8</v>
      </c>
      <c r="E48" s="16"/>
      <c r="F48" s="9"/>
    </row>
    <row r="49" spans="1:5">
      <c r="A49" s="29" t="s">
        <v>87</v>
      </c>
      <c r="B49" s="10"/>
      <c r="C49" s="10" t="s">
        <v>22</v>
      </c>
      <c r="D49" s="10">
        <v>88</v>
      </c>
      <c r="E49" s="16"/>
    </row>
    <row r="50" spans="1:5">
      <c r="A50" s="29" t="s">
        <v>88</v>
      </c>
      <c r="B50" s="29" t="s">
        <v>89</v>
      </c>
      <c r="C50" s="10" t="s">
        <v>30</v>
      </c>
      <c r="D50" s="11">
        <v>500</v>
      </c>
      <c r="E50" s="16"/>
    </row>
    <row r="51" spans="1:5">
      <c r="A51" s="29" t="s">
        <v>90</v>
      </c>
      <c r="B51" s="29" t="s">
        <v>91</v>
      </c>
      <c r="C51" s="10" t="s">
        <v>30</v>
      </c>
      <c r="D51" s="11">
        <v>500</v>
      </c>
      <c r="E51" s="16"/>
    </row>
    <row r="52" spans="1:5">
      <c r="A52" s="29" t="s">
        <v>92</v>
      </c>
      <c r="B52" s="29"/>
      <c r="C52" s="10" t="s">
        <v>30</v>
      </c>
      <c r="D52" s="10">
        <v>100</v>
      </c>
      <c r="E52" s="16"/>
    </row>
    <row r="53" spans="1:5">
      <c r="A53" s="29" t="s">
        <v>93</v>
      </c>
      <c r="B53" s="10"/>
      <c r="C53" s="10" t="s">
        <v>22</v>
      </c>
      <c r="D53" s="10">
        <v>8</v>
      </c>
      <c r="E53" s="16"/>
    </row>
    <row r="54" spans="1:5">
      <c r="A54" s="29" t="s">
        <v>94</v>
      </c>
      <c r="B54" s="10"/>
      <c r="C54" s="10" t="s">
        <v>22</v>
      </c>
      <c r="D54" s="32">
        <v>1</v>
      </c>
      <c r="E54" s="33"/>
    </row>
    <row r="55" spans="1:5">
      <c r="A55" s="29" t="s">
        <v>95</v>
      </c>
      <c r="B55" s="32"/>
      <c r="C55" s="10" t="s">
        <v>22</v>
      </c>
      <c r="D55" s="32">
        <v>8</v>
      </c>
      <c r="E55" s="33"/>
    </row>
    <row r="56" spans="1:5">
      <c r="A56" s="11" t="s">
        <v>96</v>
      </c>
      <c r="B56" s="10"/>
      <c r="C56" s="10" t="s">
        <v>22</v>
      </c>
      <c r="D56" s="10">
        <v>1</v>
      </c>
      <c r="E56" s="16"/>
    </row>
    <row r="57" spans="1:5">
      <c r="A57" s="10" t="s">
        <v>97</v>
      </c>
      <c r="B57" s="10"/>
      <c r="C57" s="10" t="s">
        <v>12</v>
      </c>
      <c r="D57" s="10">
        <v>1</v>
      </c>
      <c r="E57" s="16"/>
    </row>
    <row r="58" spans="1:5">
      <c r="A58" s="10" t="s">
        <v>98</v>
      </c>
      <c r="B58" s="10"/>
      <c r="C58" s="10" t="s">
        <v>99</v>
      </c>
      <c r="D58" s="10">
        <v>1</v>
      </c>
      <c r="E58" s="16"/>
    </row>
    <row r="59" spans="1:5">
      <c r="A59" s="10" t="s">
        <v>100</v>
      </c>
      <c r="B59" s="10" t="s">
        <v>101</v>
      </c>
      <c r="C59" s="10" t="s">
        <v>22</v>
      </c>
      <c r="D59" s="10">
        <v>1</v>
      </c>
      <c r="E59" s="16"/>
    </row>
    <row r="60" spans="1:5">
      <c r="A60" s="10" t="s">
        <v>102</v>
      </c>
      <c r="B60" s="10"/>
      <c r="C60" s="10" t="s">
        <v>12</v>
      </c>
      <c r="D60" s="10">
        <v>1</v>
      </c>
      <c r="E60" s="16"/>
    </row>
    <row r="61" spans="1:5">
      <c r="A61" s="6" t="s">
        <v>103</v>
      </c>
      <c r="B61" s="6"/>
      <c r="C61" s="6"/>
      <c r="D61" s="6"/>
      <c r="E61" s="28"/>
    </row>
    <row r="62" spans="1:5">
      <c r="A62" s="29" t="s">
        <v>104</v>
      </c>
      <c r="B62" s="29" t="s">
        <v>105</v>
      </c>
      <c r="C62" s="29" t="s">
        <v>12</v>
      </c>
      <c r="D62" s="29">
        <v>1</v>
      </c>
      <c r="E62" s="34"/>
    </row>
    <row r="63" spans="1:5">
      <c r="A63" s="29" t="s">
        <v>106</v>
      </c>
      <c r="B63" s="29" t="s">
        <v>107</v>
      </c>
      <c r="C63" s="29" t="s">
        <v>99</v>
      </c>
      <c r="D63" s="29">
        <v>13</v>
      </c>
      <c r="E63" s="34"/>
    </row>
    <row r="64" ht="27" spans="1:5">
      <c r="A64" s="29" t="s">
        <v>108</v>
      </c>
      <c r="B64" s="29" t="s">
        <v>109</v>
      </c>
      <c r="C64" s="29" t="s">
        <v>99</v>
      </c>
      <c r="D64" s="29">
        <v>7</v>
      </c>
      <c r="E64" s="34" t="s">
        <v>110</v>
      </c>
    </row>
    <row r="65" spans="1:5">
      <c r="A65" s="29" t="s">
        <v>111</v>
      </c>
      <c r="B65" s="29"/>
      <c r="C65" s="29" t="s">
        <v>99</v>
      </c>
      <c r="D65" s="29">
        <v>1</v>
      </c>
      <c r="E65" s="34"/>
    </row>
    <row r="66" spans="1:5">
      <c r="A66" s="29" t="s">
        <v>112</v>
      </c>
      <c r="B66" s="29" t="s">
        <v>107</v>
      </c>
      <c r="C66" s="29" t="s">
        <v>30</v>
      </c>
      <c r="D66" s="29">
        <v>250</v>
      </c>
      <c r="E66" s="34"/>
    </row>
    <row r="67" spans="1:5">
      <c r="A67" s="29" t="s">
        <v>113</v>
      </c>
      <c r="B67" s="29" t="s">
        <v>114</v>
      </c>
      <c r="C67" s="29" t="s">
        <v>66</v>
      </c>
      <c r="D67" s="29">
        <v>1</v>
      </c>
      <c r="E67" s="34"/>
    </row>
    <row r="68" spans="1:5">
      <c r="A68" s="35" t="s">
        <v>115</v>
      </c>
      <c r="B68" s="10"/>
      <c r="C68" s="29" t="s">
        <v>66</v>
      </c>
      <c r="D68" s="10">
        <v>1</v>
      </c>
      <c r="E68" s="16"/>
    </row>
    <row r="69" spans="1:5">
      <c r="A69" s="36" t="s">
        <v>116</v>
      </c>
      <c r="B69" s="36" t="s">
        <v>117</v>
      </c>
      <c r="C69" s="25" t="s">
        <v>118</v>
      </c>
      <c r="D69" s="37">
        <f>(D4+D4/18)*1.15</f>
        <v>1675.16666666667</v>
      </c>
      <c r="E69" s="38"/>
    </row>
    <row r="70" spans="1:5">
      <c r="A70" s="36" t="s">
        <v>119</v>
      </c>
      <c r="B70" s="36" t="s">
        <v>120</v>
      </c>
      <c r="C70" s="25" t="s">
        <v>30</v>
      </c>
      <c r="D70" s="25">
        <v>20</v>
      </c>
      <c r="E70" s="38"/>
    </row>
    <row r="71" spans="1:5">
      <c r="A71" s="25" t="s">
        <v>121</v>
      </c>
      <c r="B71" s="15" t="s">
        <v>122</v>
      </c>
      <c r="C71" s="25" t="s">
        <v>30</v>
      </c>
      <c r="D71" s="25">
        <v>950</v>
      </c>
      <c r="E71" s="39"/>
    </row>
    <row r="72" spans="1:5">
      <c r="A72" s="25" t="s">
        <v>123</v>
      </c>
      <c r="B72" s="25" t="s">
        <v>124</v>
      </c>
      <c r="C72" s="25" t="s">
        <v>22</v>
      </c>
      <c r="D72" s="25">
        <v>8</v>
      </c>
      <c r="E72" s="39"/>
    </row>
    <row r="73" spans="1:5">
      <c r="A73" s="25" t="s">
        <v>125</v>
      </c>
      <c r="B73" s="25" t="s">
        <v>107</v>
      </c>
      <c r="C73" s="32" t="s">
        <v>30</v>
      </c>
      <c r="D73" s="32">
        <v>500</v>
      </c>
      <c r="E73" s="39"/>
    </row>
    <row r="74" spans="1:5">
      <c r="A74" s="36" t="s">
        <v>126</v>
      </c>
      <c r="B74" s="36" t="s">
        <v>127</v>
      </c>
      <c r="C74" s="40" t="s">
        <v>30</v>
      </c>
      <c r="D74" s="25">
        <v>500</v>
      </c>
      <c r="E74" s="40" t="s">
        <v>128</v>
      </c>
    </row>
    <row r="75" spans="1:5">
      <c r="A75" s="29" t="s">
        <v>129</v>
      </c>
      <c r="B75" s="29"/>
      <c r="C75" s="29" t="s">
        <v>56</v>
      </c>
      <c r="D75" s="25">
        <v>50</v>
      </c>
      <c r="E75" s="10"/>
    </row>
    <row r="76" spans="1:5">
      <c r="A76" s="29" t="s">
        <v>130</v>
      </c>
      <c r="B76" s="25"/>
      <c r="C76" s="29" t="s">
        <v>56</v>
      </c>
      <c r="D76" s="25">
        <v>50</v>
      </c>
      <c r="E76" s="10"/>
    </row>
    <row r="77" spans="1:5">
      <c r="A77" s="32" t="s">
        <v>131</v>
      </c>
      <c r="B77" s="25"/>
      <c r="C77" s="25" t="s">
        <v>66</v>
      </c>
      <c r="D77" s="25">
        <v>1</v>
      </c>
      <c r="E77" s="10"/>
    </row>
    <row r="78" spans="1:5">
      <c r="A78" s="25" t="s">
        <v>113</v>
      </c>
      <c r="B78" s="4"/>
      <c r="C78" s="25" t="s">
        <v>66</v>
      </c>
      <c r="D78" s="25">
        <v>1</v>
      </c>
      <c r="E78" s="41"/>
    </row>
  </sheetData>
  <mergeCells count="10">
    <mergeCell ref="A1:E1"/>
    <mergeCell ref="A3:E3"/>
    <mergeCell ref="A13:E13"/>
    <mergeCell ref="A26:E26"/>
    <mergeCell ref="A29:E29"/>
    <mergeCell ref="A38:E38"/>
    <mergeCell ref="A41:E41"/>
    <mergeCell ref="A61:E61"/>
    <mergeCell ref="A32:A35"/>
    <mergeCell ref="E32:E35"/>
  </mergeCells>
  <pageMargins left="0.7" right="0.7" top="0.75" bottom="0.75" header="0.3" footer="0.3"/>
  <pageSetup paperSize="9" scale="3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cp:revision>1</cp:revision>
  <dcterms:created xsi:type="dcterms:W3CDTF">2016-09-19T05:51:00Z</dcterms:created>
  <cp:lastPrinted>2020-01-07T06:54:00Z</cp:lastPrinted>
  <dcterms:modified xsi:type="dcterms:W3CDTF">2025-11-29T08:02:33Z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KSOReadingLayout">
    <vt:bool>true</vt:bool>
  </property>
  <property fmtid="{D5CDD505-2E9C-101B-9397-08002B2CF9AE}" pid="4" name="ICV">
    <vt:lpwstr>3BFF8076B2A942949DCB2ADAD0ACCA82_13</vt:lpwstr>
  </property>
</Properties>
</file>